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<sst xmlns="http://schemas.openxmlformats.org/spreadsheetml/2006/main" count="1085" uniqueCount="1066">
  <si>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</si>
  <si>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</si>
  <si>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</si>
  <si>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</si>
  <si>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</si>
  <si>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</si>
  <si>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</si>
  <si>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</si>
  <si>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</si>
  <si>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</si>
  <si>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</si>
  <si>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</si>
  <si>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</si>
  <si>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</si>
  <si>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</si>
  <si>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</si>
  <si>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</si>
  <si>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</si>
  <si>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</si>
  <si>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</si>
  <si>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</si>
  <si>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</si>
  <si>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</si>
  <si>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</si>
  <si>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</si>
  <si>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</si>
  <si>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</si>
  <si>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</si>
  <si>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</si>
  <si>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</si>
  <si>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</si>
  <si>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</si>
  <si>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</si>
  <si>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</si>
  <si>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</si>
  <si>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</si>
  <si>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</si>
  <si>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</si>
  <si>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</si>
  <si>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</si>
  <si>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</si>
  <si>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</si>
  <si>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</si>
  <si>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</si>
  <si>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</si>
  <si>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</si>
  <si>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</si>
  <si>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</si>
  <si>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</si>
  <si>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</si>
  <si>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</si>
  <si>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</si>
  <si>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</si>
  <si>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</si>
  <si>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</si>
  <si>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</si>
  <si>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</si>
  <si>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</si>
  <si>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</si>
  <si>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</si>
  <si>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</si>
  <si>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</si>
  <si>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</si>
  <si>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</si>
  <si>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</si>
  <si>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</si>
  <si>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</si>
  <si>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</si>
  <si>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</si>
  <si>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</si>
  <si>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</si>
  <si>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</si>
  <si>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</si>
  <si>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</si>
  <si>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</si>
  <si>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</si>
  <si>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</si>
  <si>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</si>
  <si>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</si>
  <si>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</si>
  <si>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</si>
  <si>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</si>
  <si>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</si>
  <si>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</si>
  <si>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</si>
  <si>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</si>
  <si>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</si>
  <si>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</si>
  <si>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</si>
  <si>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</si>
  <si>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</si>
  <si>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</si>
  <si>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</si>
  <si>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</si>
  <si>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</si>
  <si>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</si>
  <si>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</si>
  <si>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</si>
  <si>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</si>
  <si>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</si>
  <si>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</si>
  <si>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</si>
  <si>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</si>
  <si>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</si>
  <si>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</si>
  <si>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</si>
  <si>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</si>
  <si>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</si>
  <si>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</si>
  <si>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</si>
  <si>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</si>
  <si>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</si>
  <si>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</si>
  <si>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</si>
  <si>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</si>
  <si>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</si>
  <si>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</si>
  <si>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</si>
  <si>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</si>
  <si>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</si>
  <si>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</si>
  <si>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</si>
  <si>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</si>
  <si>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</si>
  <si>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</si>
  <si>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</si>
  <si>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</si>
  <si>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</si>
  <si>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</si>
  <si>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</si>
  <si>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</si>
  <si>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</si>
  <si>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</si>
  <si>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</si>
  <si>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</si>
  <si>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</si>
  <si>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</si>
  <si>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</si>
  <si>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</si>
  <si>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</si>
  <si>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</si>
  <si>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</si>
  <si>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</si>
  <si>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</si>
  <si>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</si>
  <si>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</si>
  <si>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</si>
  <si>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</si>
  <si>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</si>
  <si>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</si>
  <si>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</si>
  <si>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</si>
  <si>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</si>
  <si>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</si>
  <si>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</si>
  <si>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</si>
  <si>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</si>
  <si>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</si>
  <si>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</si>
  <si>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</si>
  <si>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</si>
  <si>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</si>
  <si>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</si>
  <si>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</si>
  <si>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</si>
  <si>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</si>
  <si>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</si>
  <si>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</si>
  <si>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</si>
  <si>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</si>
  <si>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</si>
  <si>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</si>
  <si>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</si>
  <si>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</si>
  <si>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</si>
  <si>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</si>
  <si>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</si>
  <si>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</si>
  <si>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</si>
  <si>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</si>
  <si>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</si>
  <si>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</si>
  <si>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</si>
  <si>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</si>
  <si>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</si>
  <si>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</si>
  <si>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</si>
  <si>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</si>
  <si>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</si>
  <si>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</si>
  <si>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</si>
  <si>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</si>
  <si>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</si>
  <si>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</si>
  <si>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</si>
  <si>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</si>
  <si>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</si>
  <si>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</si>
  <si>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</si>
  <si>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</si>
  <si>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</si>
  <si>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</si>
  <si>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</si>
  <si>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</si>
  <si>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</si>
  <si>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</si>
  <si>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</si>
  <si>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</si>
  <si>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</si>
  <si>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</si>
  <si>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</si>
  <si>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</si>
  <si>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</si>
  <si>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</si>
  <si>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</si>
  <si>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</si>
  <si>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</si>
  <si>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</si>
  <si>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</si>
  <si>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</si>
  <si>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</si>
  <si>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</si>
  <si>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</si>
  <si>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</si>
  <si>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</si>
  <si>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</si>
  <si>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</si>
  <si>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</si>
  <si>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</si>
  <si>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</si>
  <si>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</si>
  <si>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</si>
  <si>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</si>
  <si>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</si>
  <si>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</si>
  <si>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</si>
  <si>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</si>
  <si>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</si>
  <si>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</si>
  <si>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</si>
  <si>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</si>
  <si>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</si>
  <si>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</si>
  <si>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</si>
  <si>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</si>
  <si>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</si>
  <si>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</si>
  <si>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</si>
  <si>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</si>
  <si>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</si>
  <si>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</si>
  <si>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</si>
  <si>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</si>
  <si>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</si>
  <si>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</si>
  <si>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</si>
  <si>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</si>
  <si>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</si>
  <si>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</si>
  <si>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</si>
  <si>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</si>
  <si>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</si>
  <si>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</si>
  <si>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</si>
  <si>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</si>
  <si>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</si>
  <si>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</si>
  <si>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</si>
  <si>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</si>
  <si>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</si>
  <si>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</si>
  <si>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</si>
  <si>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</si>
  <si>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</si>
  <si>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</si>
  <si>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</si>
  <si>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</si>
  <si>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</si>
  <si>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</si>
  <si>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</si>
  <si>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</si>
  <si>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</si>
  <si>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</si>
  <si>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</si>
  <si>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</si>
  <si>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</si>
  <si>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</si>
  <si>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</si>
  <si>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</si>
  <si>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</si>
  <si>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</si>
  <si>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</si>
  <si>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</si>
  <si>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</si>
  <si>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</si>
  <si>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</si>
  <si>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</si>
  <si>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</si>
  <si>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</si>
  <si>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</si>
  <si>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</si>
  <si>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</si>
  <si>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</si>
  <si>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</si>
  <si>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</si>
  <si>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</si>
  <si>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</si>
  <si>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</si>
  <si>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</si>
  <si>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</si>
  <si>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</si>
  <si>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</si>
  <si>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</si>
  <si>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</si>
  <si>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</si>
  <si>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</si>
  <si>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</si>
  <si>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</si>
  <si>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</si>
  <si>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</si>
  <si>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</si>
  <si>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</si>
  <si>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</si>
  <si>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</si>
  <si>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</si>
  <si>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</si>
  <si>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</si>
  <si>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</si>
  <si>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</si>
  <si>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</si>
  <si>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</si>
  <si>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</si>
  <si>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</si>
  <si>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</si>
  <si>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</si>
  <si>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</si>
  <si>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</si>
  <si>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</si>
  <si>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</si>
  <si>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</si>
  <si>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</si>
  <si>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</si>
  <si>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</si>
  <si>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</si>
  <si>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</si>
  <si>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</si>
  <si>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</si>
  <si>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</si>
  <si>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</si>
  <si>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</si>
  <si>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</si>
  <si>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</si>
  <si>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</si>
  <si>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</si>
  <si>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</si>
  <si>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</si>
  <si>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</si>
  <si>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</si>
  <si>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</si>
  <si>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</si>
  <si>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</si>
  <si>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</si>
  <si>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</si>
  <si>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</si>
  <si>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</si>
  <si>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</si>
  <si>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</si>
  <si>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</si>
  <si>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</si>
  <si>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</si>
  <si>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</si>
  <si>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</si>
  <si>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</si>
  <si>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</si>
  <si>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</si>
  <si>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</si>
  <si>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</si>
  <si>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</si>
  <si>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</si>
  <si>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</si>
  <si>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</si>
  <si>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</si>
  <si>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</si>
  <si>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</si>
  <si>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</si>
  <si>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</si>
  <si>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</si>
  <si>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</si>
  <si>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</si>
  <si>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</si>
  <si>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</si>
  <si>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</si>
  <si>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</si>
  <si>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</si>
  <si>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</si>
  <si>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</si>
  <si>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</si>
  <si>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</si>
  <si>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</si>
  <si>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</si>
  <si>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</si>
  <si>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</si>
  <si>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</si>
  <si>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</si>
  <si>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</si>
  <si>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</si>
  <si>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</si>
  <si>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</si>
  <si>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</si>
  <si>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</si>
  <si>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</si>
  <si>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</si>
  <si>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</si>
  <si>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</si>
  <si>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</si>
  <si>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</si>
  <si>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</si>
  <si>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</si>
  <si>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</si>
  <si>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</si>
  <si>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</si>
  <si>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</si>
  <si>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</si>
  <si>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</si>
  <si>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</si>
  <si>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</si>
  <si>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</si>
  <si>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</si>
  <si>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</si>
  <si>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</si>
  <si>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</si>
  <si>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</si>
  <si>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</si>
  <si>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</si>
  <si>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</si>
  <si>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</si>
  <si>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</si>
  <si>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</si>
  <si>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</si>
  <si>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</si>
  <si>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</si>
  <si>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</si>
  <si>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</si>
  <si>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</si>
  <si>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</si>
  <si>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</si>
  <si>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</si>
  <si>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</si>
  <si>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</si>
  <si>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</si>
  <si>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</si>
  <si>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</si>
  <si>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</si>
  <si>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</si>
  <si>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</si>
  <si>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</si>
  <si>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</si>
  <si>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</si>
  <si>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</si>
  <si>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</si>
  <si>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</si>
  <si>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</si>
  <si>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</si>
  <si>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</si>
  <si>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</si>
  <si>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</si>
  <si>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</si>
  <si>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</si>
  <si>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</si>
  <si>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</si>
  <si>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</si>
  <si>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</si>
  <si>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</si>
  <si>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</si>
  <si>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</si>
  <si>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</si>
  <si>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</si>
  <si>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</si>
  <si>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</si>
  <si>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</si>
  <si>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</si>
  <si>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</si>
  <si>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</si>
  <si>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</si>
  <si>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</si>
  <si>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</si>
  <si>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</si>
  <si>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</si>
  <si>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</si>
  <si>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</si>
  <si>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</si>
  <si>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</si>
  <si>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</si>
  <si>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</si>
  <si>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</si>
  <si>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</si>
  <si>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</si>
  <si>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</si>
  <si>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</si>
  <si>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</si>
  <si>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</si>
  <si>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</si>
  <si>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</si>
  <si>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</si>
  <si>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</si>
  <si>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</si>
  <si>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</si>
  <si>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</si>
  <si>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</si>
  <si>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</si>
  <si>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</si>
  <si>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</si>
  <si>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</si>
  <si>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</si>
  <si>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</si>
  <si>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</si>
  <si>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</si>
  <si>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</si>
  <si>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</si>
  <si>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</si>
  <si>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</si>
  <si>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</si>
  <si>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</si>
  <si>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</si>
  <si>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</si>
  <si>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</si>
  <si>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</si>
  <si>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</si>
  <si>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</si>
  <si>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</si>
  <si>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</si>
  <si>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</si>
  <si>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</si>
  <si>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</si>
  <si>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</si>
  <si>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</si>
  <si>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</si>
  <si>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</si>
  <si>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</si>
  <si>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</si>
  <si>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</si>
  <si>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</si>
  <si>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</si>
  <si>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</si>
  <si>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</si>
  <si>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</si>
  <si>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</si>
  <si>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</si>
  <si>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</si>
  <si>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</si>
  <si>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</si>
  <si>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</si>
  <si>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</si>
  <si>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</si>
  <si>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</si>
  <si>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</si>
  <si>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</si>
  <si>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</si>
  <si>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</si>
  <si>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</si>
  <si>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</si>
  <si>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</si>
  <si>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</si>
  <si>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</si>
  <si>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</si>
  <si>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</si>
  <si>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</si>
  <si>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</si>
  <si>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</si>
  <si>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</si>
  <si>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</si>
  <si>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</si>
  <si>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</si>
  <si>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</si>
  <si>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</si>
  <si>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</si>
  <si>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</si>
  <si>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</si>
  <si>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</si>
  <si>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</si>
  <si>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</si>
  <si>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</si>
  <si>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</si>
  <si>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</si>
  <si>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</si>
  <si>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</si>
  <si>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</si>
  <si>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</si>
  <si>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</si>
  <si>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</si>
  <si>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</si>
  <si>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</si>
  <si>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</si>
  <si>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</si>
  <si>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</si>
  <si>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</si>
  <si>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</si>
  <si>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</si>
  <si>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</si>
  <si>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</si>
  <si>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</si>
  <si>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</si>
  <si>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</si>
  <si>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</si>
  <si>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</si>
  <si>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</si>
  <si>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</si>
  <si>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</si>
  <si>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</si>
  <si>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</si>
  <si>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</si>
  <si>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</si>
  <si>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</si>
  <si>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</si>
  <si>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</si>
  <si>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</si>
  <si>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</si>
  <si>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</si>
  <si>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</si>
  <si>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</si>
  <si>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</si>
  <si>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</si>
  <si>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</si>
  <si>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</si>
  <si>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</si>
  <si>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</si>
  <si>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</si>
  <si>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</si>
  <si>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</si>
  <si>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</si>
  <si>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</si>
  <si>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</si>
  <si>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</si>
  <si>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</si>
  <si>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</si>
  <si>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</si>
  <si>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</si>
  <si>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</si>
  <si>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</si>
  <si>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</si>
  <si>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</si>
  <si>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</si>
  <si>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</si>
  <si>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</si>
  <si>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</si>
  <si>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</si>
  <si>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</si>
  <si>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</si>
  <si>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</si>
  <si>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</si>
  <si>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</si>
  <si>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</si>
  <si>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</si>
  <si>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</si>
  <si>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</si>
  <si>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</si>
  <si>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</si>
  <si>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</si>
  <si>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</si>
  <si>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</si>
  <si>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</si>
  <si>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</si>
  <si>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</si>
  <si>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</si>
  <si>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</si>
  <si>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</si>
  <si>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</si>
  <si>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</si>
  <si>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</si>
  <si>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</si>
  <si>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</si>
  <si>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</si>
  <si>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</si>
  <si>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</si>
  <si>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</si>
  <si>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</si>
  <si>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</si>
  <si>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</si>
  <si>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</si>
  <si>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</si>
  <si>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</si>
  <si>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</si>
  <si>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</si>
  <si>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</si>
  <si>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</si>
  <si>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</si>
  <si>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</si>
  <si>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</si>
  <si>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</si>
  <si>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</si>
  <si>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</si>
  <si>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</si>
  <si>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</si>
  <si>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</si>
  <si>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</si>
  <si>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</si>
  <si>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</si>
  <si>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</si>
  <si>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</si>
  <si>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</si>
  <si>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</si>
  <si>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</si>
  <si>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</si>
  <si>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</si>
  <si>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</si>
  <si>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</si>
  <si>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</si>
  <si>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</si>
  <si>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</si>
  <si>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</si>
  <si>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</si>
  <si>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</si>
  <si>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</si>
  <si>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</si>
  <si>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</si>
  <si>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</si>
  <si>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</si>
  <si>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</si>
  <si>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</si>
  <si>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</si>
  <si>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</si>
  <si>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</si>
  <si>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</si>
  <si>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</si>
  <si>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</si>
  <si>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</si>
  <si>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</si>
  <si>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</si>
  <si>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</si>
  <si>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</si>
  <si>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</si>
  <si>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</si>
  <si>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</si>
  <si>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</si>
  <si>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</si>
  <si>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</si>
  <si>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</si>
  <si>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</si>
  <si>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</si>
  <si>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</si>
  <si>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</si>
  <si>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</si>
  <si>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</si>
  <si>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</si>
  <si>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</si>
  <si>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</si>
  <si>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</si>
  <si>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</si>
  <si>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</si>
  <si>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</si>
  <si>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</si>
  <si>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</si>
  <si>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</si>
  <si>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</si>
  <si>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</si>
  <si>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</si>
  <si>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</si>
  <si>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</si>
  <si>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</si>
  <si>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</si>
  <si>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</si>
  <si>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</si>
  <si>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</si>
  <si>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</si>
  <si>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</si>
  <si>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</si>
  <si>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</si>
  <si>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</si>
  <si>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</si>
  <si>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</si>
  <si>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</si>
  <si>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</si>
  <si>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</si>
  <si>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</si>
  <si>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</si>
  <si>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</si>
  <si>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</si>
  <si>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</si>
  <si>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</si>
  <si>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</si>
  <si>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</si>
  <si>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</si>
  <si>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</si>
  <si>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</si>
  <si>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</si>
  <si>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</si>
  <si>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</si>
  <si>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</si>
  <si>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</si>
  <si>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</si>
  <si>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</si>
  <si>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</si>
  <si>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</si>
  <si>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</si>
  <si>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</si>
  <si>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</si>
  <si>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</si>
  <si>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</si>
  <si>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</si>
  <si>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</si>
  <si>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</si>
  <si>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</si>
  <si>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</si>
  <si>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</si>
  <si>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</si>
  <si>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</si>
  <si>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</si>
  <si>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</si>
  <si>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</si>
  <si>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</si>
  <si>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</si>
  <si>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</si>
  <si>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</si>
  <si>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</si>
  <si>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</si>
  <si>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</si>
  <si>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</si>
  <si>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</si>
  <si>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</si>
  <si>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</si>
  <si>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</si>
  <si>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</si>
  <si>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</si>
  <si>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</si>
  <si>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</si>
  <si>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</si>
  <si>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</si>
  <si>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</si>
  <si>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</si>
  <si>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</si>
  <si>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</si>
  <si>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</si>
  <si>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</si>
  <si>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</si>
  <si>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</si>
  <si>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</si>
  <si>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</si>
  <si>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</si>
  <si>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</si>
  <si>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</si>
  <si>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</si>
  <si>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</si>
  <si>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</si>
  <si>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</si>
  <si>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</si>
  <si>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</si>
  <si>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</si>
  <si>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</si>
  <si>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</si>
  <si>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</si>
  <si>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</si>
  <si>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</si>
  <si>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</si>
  <si>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</si>
  <si>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</si>
  <si>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</si>
  <si>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</si>
  <si>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</si>
  <si>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</si>
  <si>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</si>
  <si>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</si>
  <si>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</si>
  <si>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</si>
  <si>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</si>
  <si>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</si>
  <si>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</si>
  <si>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</si>
  <si>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</si>
  <si>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</si>
  <si>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</si>
  <si>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</si>
  <si>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</si>
  <si>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</si>
  <si>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</si>
  <si>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</si>
  <si>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</si>
  <si>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</si>
  <si>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</si>
  <si>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</si>
  <si>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</si>
  <si>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</si>
  <si>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</si>
  <si>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</si>
  <si>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</si>
  <si>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</si>
  <si>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</si>
  <si>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</si>
  <si>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</si>
  <si>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</si>
  <si>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</si>
  <si>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</si>
  <si>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</si>
  <si>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</si>
  <si>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</si>
  <si>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</si>
  <si>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</si>
  <si>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</si>
  <si>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</si>
  <si>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</si>
  <si>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</si>
  <si>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</si>
  <si>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</si>
  <si>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</si>
  <si>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</si>
  <si>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</si>
  <si>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</si>
  <si>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</si>
  <si>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</si>
  <si>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</si>
  <si>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</si>
  <si>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</si>
  <si>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</si>
  <si>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</si>
  <si>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</si>
  <si>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</si>
  <si>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</si>
  <si>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</si>
  <si>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</si>
  <si>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</si>
  <si>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</si>
  <si>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</si>
  <si>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</si>
  <si>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</si>
  <si>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</si>
  <si>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</si>
  <si>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</si>
  <si>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</si>
  <si>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</si>
  <si>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</si>
  <si>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</si>
  <si>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</si>
  <si>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</si>
  <si>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</si>
  <si>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</si>
  <si>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</si>
  <si>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</si>
  <si>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</si>
  <si>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</si>
  <si>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</si>
  <si>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</si>
  <si>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</si>
  <si>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</si>
  <si>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</si>
  <si>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</si>
  <si>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</si>
  <si>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</si>
  <si>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</si>
  <si>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</si>
  <si>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</si>
  <si>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</si>
  <si>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</si>
  <si>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</si>
  <si>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</si>
  <si>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</si>
  <si>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</si>
  <si>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</si>
  <si>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</si>
  <si>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</si>
  <si>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</si>
  <si>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</si>
  <si>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</si>
  <si>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</si>
  <si>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</si>
  <si>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</si>
  <si>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</si>
  <si>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</si>
  <si>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</si>
  <si>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</si>
  <si>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</si>
  <si>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</si>
  <si>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</si>
  <si>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</si>
  <si>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</si>
  <si>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</si>
  <si>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</si>
  <si>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</si>
  <si>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</si>
  <si>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</si>
  <si>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</si>
  <si>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</si>
  <si>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</si>
  <si>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</si>
  <si>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</si>
  <si>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</si>
  <si>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</si>
  <si>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</si>
  <si>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</si>
  <si>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</si>
  <si>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</si>
  <si>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</si>
  <si>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</si>
  <si>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</si>
  <si>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</si>
  <si>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</si>
  <si>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</si>
  <si>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</si>
  <si>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</si>
  <si>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</si>
  <si>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</si>
  <si>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</si>
  <si>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</si>
  <si>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</si>
  <si>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</si>
  <si>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</si>
  <si>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</si>
  <si>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</si>
  <si>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</si>
  <si>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</si>
  <si>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</si>
  <si>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</si>
  <si>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</si>
  <si>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</si>
  <si>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</si>
  <si>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</si>
  <si>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</si>
  <si>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</si>
  <si>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</si>
  <si>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</si>
  <si>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</si>
  <si>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</si>
  <si>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</si>
  <si>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</si>
  <si>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</si>
  <si>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</si>
  <si>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</si>
  <si>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</si>
  <si>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</si>
  <si>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</si>
  <si>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</si>
  <si>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</si>
  <si>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</si>
  <si>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</si>
  <si>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</si>
  <si>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</si>
  <si>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</si>
  <si>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</si>
  <si>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</si>
  <si>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</si>
  <si>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</si>
  <si>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</si>
  <si>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</si>
  <si>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</si>
  <si>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</si>
  <si>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</si>
  <si>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</si>
  <si>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</si>
  <si>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</si>
  <si>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</si>
  <si>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</si>
  <si>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</si>
  <si>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</si>
  <si>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</si>
  <si>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</si>
  <si>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</si>
  <si>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</si>
  <si>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</si>
  <si>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</si>
  <si>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</si>
  <si>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</si>
  <si>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</si>
  <si>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OCTUBRE DE 2020</t>
  </si>
  <si>
    <t>PROF. REYES MANCILLA ACEVES</t>
  </si>
  <si>
    <t>L.I. CESAR ZEPEDA CARRANZA</t>
  </si>
  <si>
    <t>PRESIDENTE MUNICIPAL</t>
  </si>
  <si>
    <t>ENCARGADO DE LA HACIENDA MPAL</t>
  </si>
  <si>
    <t>ASEJ2020-10-17-03-2021-1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</si>
</sst>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6722305.3899999997</v>
      </c>
      <c r="AY7" s="13">
        <f>AY8+AY29+AY35+AY40+AY72+AY81+AY102+AY114</f>
        <v>6467025.0899999989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3756215.77</v>
      </c>
      <c r="AY8" s="15">
        <f>AY9+AY11+AY15+AY16+AY17+AY18+AY19+AY25+AY27</f>
        <v>3657815.84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200</v>
      </c>
      <c r="AY9" s="17">
        <f>SUM(AY10)</f>
        <v>200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200</v>
      </c>
      <c r="AY10" s="20">
        <v>200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3641051.66</v>
      </c>
      <c r="AY11" s="17">
        <f>SUM(AY12:AY14)</f>
        <v>3543515.73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3641051.66</v>
      </c>
      <c r="AY12" s="20">
        <v>3543515.73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89104.11</v>
      </c>
      <c r="AY19" s="17">
        <f>SUM(AY20:AY24)</f>
        <v>88240.11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89104.11</v>
      </c>
      <c r="AY24" s="20">
        <v>88240.11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25860</v>
      </c>
      <c r="AY27" s="17">
        <f>SUM(AY28)</f>
        <v>25860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25860</v>
      </c>
      <c r="AY28" s="20">
        <v>25860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2867293.3999999994</v>
      </c>
      <c r="AY40" s="15">
        <f>AY41+AY46+AY47+AY62+AY68+AY70</f>
        <v>2715539.1999999997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25892.3</v>
      </c>
      <c r="AY41" s="17">
        <f>SUM(AY42:AY45)</f>
        <v>23252.3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21960</v>
      </c>
      <c r="AY42" s="20">
        <v>19320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3932.3</v>
      </c>
      <c r="AY44" s="20">
        <v>3932.3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2811572.1799999997</v>
      </c>
      <c r="AY47" s="17">
        <f>SUM(AY48:AY61)</f>
        <v>2666267.0299999998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185948</v>
      </c>
      <c r="AY48" s="20">
        <v>176084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9686</v>
      </c>
      <c r="AY49" s="20">
        <v>9686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17425.2</v>
      </c>
      <c r="AY50" s="20">
        <v>12135.2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36479.08</v>
      </c>
      <c r="AY52" s="20">
        <v>17252.78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20000</v>
      </c>
      <c r="AY56" s="20">
        <v>20000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2333265.9</v>
      </c>
      <c r="AY57" s="20">
        <v>2251463.0499999998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19721</v>
      </c>
      <c r="AY59" s="20">
        <v>19721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54191</v>
      </c>
      <c r="AY60" s="20">
        <v>48665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134856</v>
      </c>
      <c r="AY61" s="20">
        <v>111260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29828.92</v>
      </c>
      <c r="AY70" s="17">
        <f>SUM(AY71)</f>
        <v>26019.87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29828.92</v>
      </c>
      <c r="AY71" s="20">
        <v>26019.87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98796.22</v>
      </c>
      <c r="AY72" s="15">
        <f>AY73+AY76+AY77+AY78+AY80</f>
        <v>93670.05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98796.22</v>
      </c>
      <c r="AY73" s="17">
        <f>SUM(AY74:AY75)</f>
        <v>93670.05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15573</v>
      </c>
      <c r="AY74" s="20">
        <v>13065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83223.22</v>
      </c>
      <c r="AY75" s="20">
        <v>80605.05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29699309.369999997</v>
      </c>
      <c r="AY117" s="13">
        <f>AY118+AY149</f>
        <v>23595351.949999999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29699309.369999997</v>
      </c>
      <c r="AY118" s="15">
        <f>AY119+AY132+AY135+AY140+AY146</f>
        <v>23595351.949999999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16022531.129999999</v>
      </c>
      <c r="AY119" s="17">
        <f>SUM(AY120:AY131)</f>
        <v>14439068.32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11322464.34</v>
      </c>
      <c r="AY120" s="20">
        <v>10281930.25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2560437.7999999998</v>
      </c>
      <c r="AY121" s="20">
        <v>2287196.69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220035.7</v>
      </c>
      <c r="AY122" s="20">
        <v>199754.54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894633.08</v>
      </c>
      <c r="AY123" s="20">
        <v>761808.07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312650.12</v>
      </c>
      <c r="AY125" s="20">
        <v>274071.59000000003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649910.89</v>
      </c>
      <c r="AY128" s="20">
        <v>589745.38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62399.199999999997</v>
      </c>
      <c r="AY131" s="20">
        <v>44561.8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7386454.9900000002</v>
      </c>
      <c r="AY132" s="17">
        <f>SUM(AY133:AY134)</f>
        <v>6647878.4500000002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3702987.33</v>
      </c>
      <c r="AY133" s="20">
        <v>3332723.83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3683467.66</v>
      </c>
      <c r="AY134" s="20">
        <v>3315154.62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6051023.0700000003</v>
      </c>
      <c r="AY135" s="17">
        <f>SUM(AY136:AY139)</f>
        <v>2289883.7000000002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6051023.0700000003</v>
      </c>
      <c r="AY139" s="20">
        <v>2289883.7000000002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239300.18</v>
      </c>
      <c r="AY140" s="17">
        <f>SUM(AY141:AY145)</f>
        <v>218521.48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315.79000000000002</v>
      </c>
      <c r="AY141" s="20">
        <v>277.22000000000003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47054.1</v>
      </c>
      <c r="AY142" s="20">
        <v>42348.69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191930.29</v>
      </c>
      <c r="AY143" s="20">
        <v>175895.57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36421614.759999998</v>
      </c>
      <c r="AY184" s="27">
        <f>AY7+AY117+AY161</f>
        <v>30062377.039999999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26409916.030000001</v>
      </c>
      <c r="AY186" s="13">
        <f>AY187+AY222+AY287</f>
        <v>24408746.18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13731807.620000001</v>
      </c>
      <c r="AY187" s="15">
        <f>AY188+AY193+AY198+AY207+AY212+AY219</f>
        <v>12666966.16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10559577.84</v>
      </c>
      <c r="AY188" s="17">
        <f>SUM(AY189:AY192)</f>
        <v>9715347.25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594216</v>
      </c>
      <c r="AY189" s="20">
        <v>509328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9965361.8399999999</v>
      </c>
      <c r="AY191" s="20">
        <v>9206019.25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1995276.73</v>
      </c>
      <c r="AY193" s="17">
        <f>SUM(AY194:AY197)</f>
        <v>1800909.33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1995276.73</v>
      </c>
      <c r="AY195" s="20">
        <v>1800909.33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1048895.05</v>
      </c>
      <c r="AY198" s="17">
        <f>SUM(AY199:AY206)</f>
        <v>1025281.58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870271.06</v>
      </c>
      <c r="AY200" s="20">
        <v>858457.59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178623.99</v>
      </c>
      <c r="AY201" s="20">
        <v>166823.99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128058</v>
      </c>
      <c r="AY212" s="17">
        <f>SUM(AY213:AY218)</f>
        <v>125428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128058</v>
      </c>
      <c r="AY214" s="20">
        <v>125428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5195206.7500000009</v>
      </c>
      <c r="AY222" s="15">
        <f>AY223+AY232+AY236+AY246+AY256+AY264+AY267+AY273+AY277</f>
        <v>4833134.6399999997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828500.01</v>
      </c>
      <c r="AY223" s="17">
        <f>SUM(AY224:AY231)</f>
        <v>773184.55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299401.49</v>
      </c>
      <c r="AY224" s="20">
        <v>284764.03000000003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68242.36</v>
      </c>
      <c r="AY225" s="20">
        <v>68242.36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17992.580000000002</v>
      </c>
      <c r="AY227" s="20">
        <v>17992.580000000002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40652.699999999997</v>
      </c>
      <c r="AY228" s="20">
        <v>26790.7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359625.88</v>
      </c>
      <c r="AY229" s="20">
        <v>333084.88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42585</v>
      </c>
      <c r="AY231" s="20">
        <v>42310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243391.09</v>
      </c>
      <c r="AY232" s="17">
        <f>SUM(AY233:AY235)</f>
        <v>229316.19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232940.78</v>
      </c>
      <c r="AY233" s="20">
        <v>221465.88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10450.31</v>
      </c>
      <c r="AY235" s="20">
        <v>7850.31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964890.97000000009</v>
      </c>
      <c r="AY246" s="17">
        <f>SUM(AY247:AY255)</f>
        <v>927769.91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56643.97</v>
      </c>
      <c r="AY247" s="20">
        <v>56643.97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91861</v>
      </c>
      <c r="AY248" s="20">
        <v>91861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4553.95</v>
      </c>
      <c r="AY249" s="20">
        <v>4553.95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52774.2</v>
      </c>
      <c r="AY250" s="20">
        <v>52774.2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474489.34</v>
      </c>
      <c r="AY252" s="20">
        <v>442298.28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116512.57</v>
      </c>
      <c r="AY253" s="20">
        <v>116512.57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25832.31</v>
      </c>
      <c r="AY254" s="20">
        <v>25832.31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142223.63</v>
      </c>
      <c r="AY255" s="20">
        <v>137293.63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720514.79</v>
      </c>
      <c r="AY256" s="17">
        <f>SUM(AY257:AY263)</f>
        <v>693516.79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125949.23</v>
      </c>
      <c r="AY258" s="20">
        <v>125949.23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25989.91</v>
      </c>
      <c r="AY259" s="20">
        <v>25989.91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170124.77</v>
      </c>
      <c r="AY260" s="20">
        <v>166819.76999999999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307490.64</v>
      </c>
      <c r="AY262" s="20">
        <v>296325.64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90960.24</v>
      </c>
      <c r="AY263" s="20">
        <v>78432.240000000005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2021554.77</v>
      </c>
      <c r="AY264" s="17">
        <f>SUM(AY265:AY266)</f>
        <v>1803558.11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2021554.77</v>
      </c>
      <c r="AY265" s="20">
        <v>1803558.11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32972.379999999997</v>
      </c>
      <c r="AY267" s="17">
        <f>SUM(AY268:AY272)</f>
        <v>32972.379999999997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2088</v>
      </c>
      <c r="AY268" s="20">
        <v>2088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23109.18</v>
      </c>
      <c r="AY269" s="20">
        <v>23109.18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1992.6</v>
      </c>
      <c r="AY270" s="20">
        <v>1992.6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5782.6</v>
      </c>
      <c r="AY271" s="20">
        <v>5782.6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383382.74000000005</v>
      </c>
      <c r="AY277" s="17">
        <f>SUM(AY278:AY286)</f>
        <v>372816.71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74850.38</v>
      </c>
      <c r="AY278" s="20">
        <v>73857.38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24364.37</v>
      </c>
      <c r="AY279" s="20">
        <v>24364.37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6960</v>
      </c>
      <c r="AY280" s="20">
        <v>6960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18551.88</v>
      </c>
      <c r="AY281" s="20">
        <v>18551.88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151317.04</v>
      </c>
      <c r="AY283" s="20">
        <v>146445.04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107339.07</v>
      </c>
      <c r="AY285" s="20">
        <v>102638.04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7482901.6600000001</v>
      </c>
      <c r="AY287" s="15">
        <f>AY288+AY298+AY308+AY318+AY328+AY338+AY346+AY356+AY362</f>
        <v>6908645.379999999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3842476.64</v>
      </c>
      <c r="AY288" s="17">
        <v>3497522.54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3730149</v>
      </c>
      <c r="AY289" s="20">
        <v>3387722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14510.04</v>
      </c>
      <c r="AY290" s="20">
        <v>11982.94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47304.480000000003</v>
      </c>
      <c r="AY292" s="20">
        <v>47304.480000000003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23136.97</v>
      </c>
      <c r="AY294" s="20">
        <v>23136.97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27376.15</v>
      </c>
      <c r="AY295" s="20">
        <v>27376.15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469641.19</v>
      </c>
      <c r="AY298" s="17">
        <f>SUM(AY299:AY307)</f>
        <v>451545.19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66468</v>
      </c>
      <c r="AY300" s="20">
        <v>62292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75980</v>
      </c>
      <c r="AY301" s="20">
        <v>62060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1000.01</v>
      </c>
      <c r="AY303" s="20">
        <v>1000.01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288850.23</v>
      </c>
      <c r="AY304" s="20">
        <v>288850.23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37342.949999999997</v>
      </c>
      <c r="AY307" s="20">
        <v>37342.949999999997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609316.04</v>
      </c>
      <c r="AY308" s="17">
        <f>SUM(AY309:AY317)</f>
        <v>594816.04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506521.48</v>
      </c>
      <c r="AY309" s="20">
        <v>506521.48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54538.559999999998</v>
      </c>
      <c r="AY310" s="20">
        <v>54538.559999999998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48256</v>
      </c>
      <c r="AY317" s="20">
        <v>33756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243931.18</v>
      </c>
      <c r="AY318" s="17">
        <f>SUM(AY319:AY327)</f>
        <v>198402.88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69012.09</v>
      </c>
      <c r="AY319" s="20">
        <v>63533.41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174919.09</v>
      </c>
      <c r="AY322" s="20">
        <v>134869.47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1082874.52</v>
      </c>
      <c r="AY328" s="17">
        <f>SUM(AY329:AY337)</f>
        <v>948267.5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16874</v>
      </c>
      <c r="AY329" s="20">
        <v>14674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5918.32</v>
      </c>
      <c r="AY331" s="20">
        <v>5918.32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197242.73</v>
      </c>
      <c r="AY333" s="20">
        <v>185990.73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31689.27</v>
      </c>
      <c r="AY335" s="20">
        <v>21249.27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831150.2</v>
      </c>
      <c r="AY336" s="20">
        <v>720435.18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22022.6</v>
      </c>
      <c r="AY338" s="17">
        <f>SUM(AY339:AY345)</f>
        <v>22022.6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22022.6</v>
      </c>
      <c r="AY339" s="20">
        <v>22022.6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58420.66</v>
      </c>
      <c r="AY346" s="17">
        <f>SUM(AY347:AY355)</f>
        <v>41849.800000000003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6264</v>
      </c>
      <c r="AY348" s="20">
        <v>6264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52022.66</v>
      </c>
      <c r="AY351" s="20">
        <v>35585.800000000003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134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366779.83</v>
      </c>
      <c r="AY356" s="17">
        <f>SUM(AY357:AY361)</f>
        <v>366779.83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366779.83</v>
      </c>
      <c r="AY358" s="20">
        <v>366779.83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787439</v>
      </c>
      <c r="AY362" s="17">
        <f>SUM(AY363:AY371)</f>
        <v>787439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787439</v>
      </c>
      <c r="AY364" s="20">
        <v>787439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1158615.96</v>
      </c>
      <c r="AY372" s="13">
        <f>AY373+AY385+AY391+AY403+AY416+AY423+AY433+AY436+AY447</f>
        <v>1032192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990500</v>
      </c>
      <c r="AY385" s="15">
        <f>AY386+AY390</f>
        <v>903500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990500</v>
      </c>
      <c r="AY386" s="17">
        <f>SUM(AY387:AY389)</f>
        <v>903500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990500</v>
      </c>
      <c r="AY387" s="20">
        <v>903500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92692</v>
      </c>
      <c r="AY391" s="15">
        <f>AY392+AY401</f>
        <v>92692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92692</v>
      </c>
      <c r="AY392" s="17">
        <f>SUM(AY393:AY400)</f>
        <v>92692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92692</v>
      </c>
      <c r="AY400" s="20">
        <v>92692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36950</v>
      </c>
      <c r="AY403" s="15">
        <f>AY404+AY406+AY408+AY414</f>
        <v>36000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36950</v>
      </c>
      <c r="AY404" s="17">
        <f>SUM(AY405)</f>
        <v>36000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36950</v>
      </c>
      <c r="AY405" s="20">
        <v>36000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38473.96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38473.96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38473.96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3270975.64</v>
      </c>
      <c r="AY453" s="13">
        <f>AY454+AY463+AY471</f>
        <v>1583367.86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3270975.64</v>
      </c>
      <c r="AY471" s="15">
        <f>AY472+AY474</f>
        <v>1583367.86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3270975.64</v>
      </c>
      <c r="AY474" s="17">
        <f>SUM(AY475:AY476)</f>
        <v>1583367.86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3270975.64</v>
      </c>
      <c r="AY476" s="20">
        <v>1583367.86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707604.95</v>
      </c>
      <c r="AY477" s="13">
        <f>AY478+AY489+AY494+AY499+AY502</f>
        <v>648840.91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707604.95</v>
      </c>
      <c r="AY478" s="15">
        <f>AY479+AY483</f>
        <v>648840.91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707604.95</v>
      </c>
      <c r="AY479" s="17">
        <f>SUM(AY480:AY482)</f>
        <v>648840.91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707604.95</v>
      </c>
      <c r="AY480" s="20">
        <v>648840.91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31547112.580000002</v>
      </c>
      <c r="AY543" s="30">
        <f>AY186+AY372+AY453+AY477+AY507+AY540</f>
        <v>27673146.949999999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4874502.179999996</v>
      </c>
      <c r="AY544" s="31">
        <f>AY184-AY543</f>
        <v>2389230.09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2020-01-24T18:04:04Z</cp:lastPrinted>
  <dcterms:created xsi:type="dcterms:W3CDTF">2020-01-21T01:41:42Z</dcterms:created>
  <dcterms:modified xsi:type="dcterms:W3CDTF">2021-03-17T17:48:09Z</dcterms:modified>
</cp:coreProperties>
</file>